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520C9A46-837B-4D70-B2BD-265971C1E5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<sst xmlns="http://schemas.openxmlformats.org/spreadsheetml/2006/main" count="45" uniqueCount="37">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</sst>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2" fillId="0" borderId="6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25" workbookViewId="0">
      <selection activeCell="B36" sqref="B36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7" t="s">
        <v>36</v>
      </c>
      <c r="B1" s="28"/>
      <c r="C1" s="28"/>
      <c r="D1" s="28"/>
      <c r="E1" s="29"/>
    </row>
    <row r="2" spans="1:5" ht="20.399999999999999" x14ac:dyDescent="0.2">
      <c r="A2" s="30" t="s">
        <v>20</v>
      </c>
      <c r="B2" s="31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54361245.899999999</v>
      </c>
      <c r="D3" s="3">
        <f t="shared" ref="D3:E3" si="0">SUM(D4:D13)</f>
        <v>37494885.369999997</v>
      </c>
      <c r="E3" s="4">
        <f t="shared" si="0"/>
        <v>37494885.369999997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7744825</v>
      </c>
      <c r="D10" s="6">
        <v>4436105.01</v>
      </c>
      <c r="E10" s="7">
        <v>4436105.01</v>
      </c>
    </row>
    <row r="11" spans="1:5" x14ac:dyDescent="0.2">
      <c r="A11" s="5"/>
      <c r="B11" s="14" t="s">
        <v>8</v>
      </c>
      <c r="C11" s="6">
        <v>14932797</v>
      </c>
      <c r="D11" s="6">
        <v>8369788.2800000003</v>
      </c>
      <c r="E11" s="7">
        <v>8369788.2800000003</v>
      </c>
    </row>
    <row r="12" spans="1:5" x14ac:dyDescent="0.2">
      <c r="A12" s="5"/>
      <c r="B12" s="14" t="s">
        <v>9</v>
      </c>
      <c r="C12" s="6">
        <v>31683623.899999999</v>
      </c>
      <c r="D12" s="6">
        <v>24688992.079999998</v>
      </c>
      <c r="E12" s="7">
        <v>24688992.079999998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54361245.899999999</v>
      </c>
      <c r="D14" s="9">
        <f t="shared" ref="D14:E14" si="1">SUM(D15:D23)</f>
        <v>27469663.289999995</v>
      </c>
      <c r="E14" s="10">
        <f t="shared" si="1"/>
        <v>27415039.639999997</v>
      </c>
    </row>
    <row r="15" spans="1:5" x14ac:dyDescent="0.2">
      <c r="A15" s="5"/>
      <c r="B15" s="14" t="s">
        <v>12</v>
      </c>
      <c r="C15" s="6">
        <v>41407812.990000002</v>
      </c>
      <c r="D15" s="6">
        <v>18498053.75</v>
      </c>
      <c r="E15" s="7">
        <v>18498053.75</v>
      </c>
    </row>
    <row r="16" spans="1:5" x14ac:dyDescent="0.2">
      <c r="A16" s="5"/>
      <c r="B16" s="14" t="s">
        <v>13</v>
      </c>
      <c r="C16" s="6">
        <v>1856827.24</v>
      </c>
      <c r="D16" s="6">
        <v>946781.29</v>
      </c>
      <c r="E16" s="7">
        <v>892157.64</v>
      </c>
    </row>
    <row r="17" spans="1:5" x14ac:dyDescent="0.2">
      <c r="A17" s="5"/>
      <c r="B17" s="14" t="s">
        <v>14</v>
      </c>
      <c r="C17" s="6">
        <v>10130452.869999999</v>
      </c>
      <c r="D17" s="6">
        <v>5016703.51</v>
      </c>
      <c r="E17" s="7">
        <v>5016703.51</v>
      </c>
    </row>
    <row r="18" spans="1:5" x14ac:dyDescent="0.2">
      <c r="A18" s="5"/>
      <c r="B18" s="14" t="s">
        <v>9</v>
      </c>
      <c r="C18" s="6">
        <v>0</v>
      </c>
      <c r="D18" s="6">
        <v>100447</v>
      </c>
      <c r="E18" s="7">
        <v>100447</v>
      </c>
    </row>
    <row r="19" spans="1:5" x14ac:dyDescent="0.2">
      <c r="A19" s="5"/>
      <c r="B19" s="14" t="s">
        <v>15</v>
      </c>
      <c r="C19" s="6">
        <v>966152.8</v>
      </c>
      <c r="D19" s="6">
        <v>2317546.5</v>
      </c>
      <c r="E19" s="7">
        <v>2317546.5</v>
      </c>
    </row>
    <row r="20" spans="1:5" x14ac:dyDescent="0.2">
      <c r="A20" s="5"/>
      <c r="B20" s="14" t="s">
        <v>16</v>
      </c>
      <c r="C20" s="6">
        <v>0</v>
      </c>
      <c r="D20" s="6">
        <v>590131.24</v>
      </c>
      <c r="E20" s="7">
        <v>590131.24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10025222.080000002</v>
      </c>
      <c r="E24" s="13">
        <f>E3-E14</f>
        <v>10079845.73</v>
      </c>
    </row>
    <row r="27" spans="1:5" ht="20.399999999999999" x14ac:dyDescent="0.2">
      <c r="A27" s="30" t="s">
        <v>20</v>
      </c>
      <c r="B27" s="31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5434236.0500000007</v>
      </c>
      <c r="E28" s="21">
        <f>SUM(E29:E35)</f>
        <v>5483972.2000000002</v>
      </c>
    </row>
    <row r="29" spans="1:5" x14ac:dyDescent="0.2">
      <c r="A29" s="5"/>
      <c r="B29" s="14" t="s">
        <v>26</v>
      </c>
      <c r="C29" s="22">
        <v>0</v>
      </c>
      <c r="D29" s="22">
        <v>937577.68</v>
      </c>
      <c r="E29" s="23">
        <v>941313.8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1980239.25</v>
      </c>
      <c r="E32" s="23">
        <v>2026239.28</v>
      </c>
    </row>
    <row r="33" spans="1:5" x14ac:dyDescent="0.2">
      <c r="A33" s="5"/>
      <c r="B33" s="14" t="s">
        <v>30</v>
      </c>
      <c r="C33" s="22">
        <v>0</v>
      </c>
      <c r="D33" s="22">
        <v>2516419.12</v>
      </c>
      <c r="E33" s="23">
        <v>2516419.12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18" t="s">
        <v>34</v>
      </c>
      <c r="B36" s="14"/>
      <c r="C36" s="24">
        <f>SUM(C37:C39)</f>
        <v>0</v>
      </c>
      <c r="D36" s="24">
        <f>SUM(D37:D39)</f>
        <v>4590986.03</v>
      </c>
      <c r="E36" s="25">
        <f>SUM(E37:E39)</f>
        <v>4595873.53</v>
      </c>
    </row>
    <row r="37" spans="1:5" x14ac:dyDescent="0.2">
      <c r="A37" s="5"/>
      <c r="B37" s="14" t="s">
        <v>30</v>
      </c>
      <c r="C37" s="22">
        <v>0</v>
      </c>
      <c r="D37" s="22">
        <v>4590986.03</v>
      </c>
      <c r="E37" s="23">
        <v>4595873.53</v>
      </c>
    </row>
    <row r="38" spans="1:5" x14ac:dyDescent="0.2">
      <c r="A38" s="26"/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A39" s="26"/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10025222.080000002</v>
      </c>
      <c r="E40" s="13">
        <f>E28+E36</f>
        <v>10079845.73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2022-07-20T19:47:42Z</cp:lastPrinted>
  <dcterms:created xsi:type="dcterms:W3CDTF">2017-12-20T04:54:53Z</dcterms:created>
  <dcterms:modified xsi:type="dcterms:W3CDTF">2022-07-22T23:50:30Z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